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ayllc-my.sharepoint.com/personal/shevchenko_yu_novapay_ua/Documents/Робочий стіл/ЗМІНИ НА САЙТІ/Змінені калькулятори на 03.12/"/>
    </mc:Choice>
  </mc:AlternateContent>
  <xr:revisionPtr revIDLastSave="23" documentId="8_{BF60BEC0-7A2E-45BC-8587-96389550D22D}" xr6:coauthVersionLast="47" xr6:coauthVersionMax="47" xr10:uidLastSave="{B07510A8-D46B-4922-9862-891B340D25E1}"/>
  <bookViews>
    <workbookView xWindow="-108" yWindow="-108" windowWidth="23256" windowHeight="12456" xr2:uid="{4E8C1EB5-8264-4421-A830-5D2FB556C061}"/>
  </bookViews>
  <sheets>
    <sheet name="Лист1" sheetId="1" r:id="rId1"/>
    <sheet name="платежі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B2" i="2"/>
  <c r="B3" i="2" s="1"/>
  <c r="C3" i="2" s="1"/>
  <c r="D2" i="2"/>
  <c r="F2" i="2"/>
  <c r="D12" i="1" l="1"/>
  <c r="D11" i="1" l="1"/>
  <c r="D10" i="1" s="1"/>
  <c r="C2" i="2"/>
  <c r="D16" i="1" l="1"/>
  <c r="D15" i="1" s="1"/>
  <c r="C5" i="2" l="1"/>
  <c r="D19" i="1" s="1"/>
</calcChain>
</file>

<file path=xl/sharedStrings.xml><?xml version="1.0" encoding="utf-8"?>
<sst xmlns="http://schemas.openxmlformats.org/spreadsheetml/2006/main" count="22" uniqueCount="22">
  <si>
    <t>Дата розрахунку кредиту</t>
  </si>
  <si>
    <t xml:space="preserve">Періодичність сплати платежів </t>
  </si>
  <si>
    <t>Платіж</t>
  </si>
  <si>
    <t>Тіло</t>
  </si>
  <si>
    <t>Комісія</t>
  </si>
  <si>
    <t>Відсотки</t>
  </si>
  <si>
    <t>дАТА</t>
  </si>
  <si>
    <t>Сума перевищує макс 100 000</t>
  </si>
  <si>
    <t>Мінімальна сума 1000</t>
  </si>
  <si>
    <t>*Заповніть поля виділені сірим кольором</t>
  </si>
  <si>
    <t>№</t>
  </si>
  <si>
    <t>КРЕДИТНИЙ КАЛЬКУЛЯТОР "ЗАРПЛАТА ТЕРМІНОВО"</t>
  </si>
  <si>
    <t>щомісяця, відповідно до Графіка платежів</t>
  </si>
  <si>
    <t>Тіло кредиту, грн.</t>
  </si>
  <si>
    <t>Строк кредитування, міс.</t>
  </si>
  <si>
    <t>СУМА КРЕДИТУ, грн.</t>
  </si>
  <si>
    <t>Загальна кількість платежів, шт.</t>
  </si>
  <si>
    <t>Загальні витрати за кредитом, грн.</t>
  </si>
  <si>
    <t>Загальна вартість кредиту, грн.</t>
  </si>
  <si>
    <t>Процентна ставка, % річних</t>
  </si>
  <si>
    <t>ЩОМІСЯЧНИЙ ПЛАТІЖ, грн.</t>
  </si>
  <si>
    <t>Реальна річна процентна ставка, % річних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</si>
</sst>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\ [$₴-422]"/>
    <numFmt numFmtId="165" formatCode="#,##0.00\ [$₴-422]"/>
    <numFmt numFmtId="166" formatCode="0.00000%"/>
    <numFmt numFmtId="167" formatCode="_-* #,##0.00\ _₴_-;\-* #,##0.00\ _₴_-;_-* &quot;-&quot;?????\ _₴_-;_-@_-"/>
    <numFmt numFmtId="168" formatCode="_-* #,##0.00_₴_-;\-* #,##0.00_₴_-;_-* &quot;-&quot;??_₴_-;_-@_-"/>
    <numFmt numFmtId="169" formatCode="#,##0.00000\ [$₴-422]"/>
    <numFmt numFmtId="170" formatCode="0.000000"/>
    <numFmt numFmtId="171" formatCode="0.00000000%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165" fontId="2" fillId="0" borderId="0" xfId="0" applyNumberFormat="1" applyFont="1"/>
    <xf numFmtId="0" fontId="5" fillId="0" borderId="0" xfId="3" applyFont="1" applyAlignment="1">
      <alignment horizontal="center" vertical="center"/>
    </xf>
    <xf numFmtId="0" fontId="6" fillId="0" borderId="0" xfId="0" applyFont="1"/>
    <xf numFmtId="14" fontId="6" fillId="0" borderId="0" xfId="0" applyNumberFormat="1" applyFont="1"/>
    <xf numFmtId="0" fontId="7" fillId="0" borderId="0" xfId="3" applyFont="1"/>
    <xf numFmtId="167" fontId="7" fillId="0" borderId="0" xfId="3" applyNumberFormat="1" applyFont="1"/>
    <xf numFmtId="43" fontId="7" fillId="0" borderId="0" xfId="3" applyNumberFormat="1" applyFont="1"/>
    <xf numFmtId="168" fontId="7" fillId="0" borderId="0" xfId="3" applyNumberFormat="1" applyFont="1"/>
    <xf numFmtId="43" fontId="5" fillId="0" borderId="0" xfId="2" applyFont="1" applyFill="1" applyAlignment="1">
      <alignment horizontal="center" vertical="center"/>
    </xf>
    <xf numFmtId="165" fontId="2" fillId="0" borderId="0" xfId="0" applyNumberFormat="1" applyFont="1" applyProtection="1">
      <protection hidden="1"/>
    </xf>
    <xf numFmtId="2" fontId="7" fillId="0" borderId="0" xfId="2" applyNumberFormat="1" applyFont="1" applyFill="1" applyAlignment="1">
      <alignment horizontal="right" vertical="center"/>
    </xf>
    <xf numFmtId="2" fontId="5" fillId="0" borderId="0" xfId="2" applyNumberFormat="1" applyFont="1" applyFill="1" applyAlignment="1">
      <alignment horizontal="right" vertical="center"/>
    </xf>
    <xf numFmtId="0" fontId="1" fillId="0" borderId="0" xfId="0" applyFont="1"/>
    <xf numFmtId="2" fontId="7" fillId="0" borderId="0" xfId="3" applyNumberFormat="1" applyFont="1"/>
    <xf numFmtId="166" fontId="5" fillId="0" borderId="0" xfId="4" applyNumberFormat="1" applyFont="1" applyFill="1" applyAlignment="1">
      <alignment horizontal="center" vertical="center"/>
    </xf>
    <xf numFmtId="170" fontId="7" fillId="0" borderId="0" xfId="2" applyNumberFormat="1" applyFont="1" applyFill="1" applyAlignment="1">
      <alignment horizontal="right" vertical="center"/>
    </xf>
    <xf numFmtId="166" fontId="7" fillId="0" borderId="0" xfId="1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8" fillId="0" borderId="0" xfId="0" applyFont="1"/>
    <xf numFmtId="165" fontId="9" fillId="2" borderId="0" xfId="0" applyNumberFormat="1" applyFont="1" applyFill="1" applyProtection="1">
      <protection locked="0"/>
    </xf>
    <xf numFmtId="0" fontId="1" fillId="0" borderId="0" xfId="0" quotePrefix="1" applyFont="1" applyProtection="1">
      <protection locked="0"/>
    </xf>
    <xf numFmtId="0" fontId="1" fillId="0" borderId="0" xfId="0" applyFont="1" applyProtection="1">
      <protection hidden="1"/>
    </xf>
    <xf numFmtId="165" fontId="9" fillId="0" borderId="0" xfId="0" applyNumberFormat="1" applyFont="1" applyProtection="1">
      <protection hidden="1"/>
    </xf>
    <xf numFmtId="165" fontId="9" fillId="0" borderId="0" xfId="0" applyNumberFormat="1" applyFont="1"/>
    <xf numFmtId="165" fontId="1" fillId="0" borderId="0" xfId="0" applyNumberFormat="1" applyFont="1" applyProtection="1">
      <protection locked="0"/>
    </xf>
    <xf numFmtId="0" fontId="8" fillId="0" borderId="0" xfId="0" applyFont="1" applyAlignment="1">
      <alignment vertical="top"/>
    </xf>
    <xf numFmtId="164" fontId="10" fillId="0" borderId="0" xfId="0" applyNumberFormat="1" applyFont="1" applyAlignment="1" applyProtection="1">
      <alignment horizontal="right" vertical="top" wrapText="1"/>
      <protection hidden="1"/>
    </xf>
    <xf numFmtId="164" fontId="10" fillId="0" borderId="0" xfId="0" applyNumberFormat="1" applyFont="1" applyAlignment="1">
      <alignment horizontal="right" vertical="top" wrapText="1"/>
    </xf>
    <xf numFmtId="169" fontId="11" fillId="0" borderId="0" xfId="0" applyNumberFormat="1" applyFont="1" applyProtection="1">
      <protection hidden="1"/>
    </xf>
    <xf numFmtId="165" fontId="11" fillId="0" borderId="0" xfId="0" applyNumberFormat="1" applyFont="1"/>
    <xf numFmtId="165" fontId="11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164" fontId="1" fillId="0" borderId="0" xfId="0" applyNumberFormat="1" applyFont="1"/>
    <xf numFmtId="166" fontId="10" fillId="0" borderId="0" xfId="1" applyNumberFormat="1" applyFont="1" applyFill="1" applyBorder="1" applyProtection="1">
      <protection hidden="1"/>
    </xf>
    <xf numFmtId="166" fontId="10" fillId="0" borderId="0" xfId="1" applyNumberFormat="1" applyFont="1" applyFill="1" applyBorder="1" applyProtection="1"/>
    <xf numFmtId="10" fontId="10" fillId="0" borderId="0" xfId="1" applyNumberFormat="1" applyFont="1" applyFill="1" applyBorder="1" applyProtection="1"/>
    <xf numFmtId="14" fontId="8" fillId="0" borderId="0" xfId="0" applyNumberFormat="1" applyFont="1" applyProtection="1">
      <protection hidden="1"/>
    </xf>
    <xf numFmtId="14" fontId="8" fillId="0" borderId="0" xfId="0" applyNumberFormat="1" applyFont="1"/>
    <xf numFmtId="0" fontId="1" fillId="0" borderId="6" xfId="0" applyFont="1" applyBorder="1" applyProtection="1">
      <protection locked="0"/>
    </xf>
    <xf numFmtId="0" fontId="1" fillId="0" borderId="7" xfId="0" applyFont="1" applyBorder="1"/>
    <xf numFmtId="0" fontId="1" fillId="0" borderId="8" xfId="0" applyFont="1" applyBorder="1" applyProtection="1">
      <protection locked="0"/>
    </xf>
    <xf numFmtId="0" fontId="12" fillId="0" borderId="0" xfId="0" applyFont="1" applyProtection="1">
      <protection locked="0"/>
    </xf>
    <xf numFmtId="171" fontId="12" fillId="0" borderId="0" xfId="1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</cellXfs>
  <cellStyles count="5">
    <cellStyle name="Відсотковий" xfId="1" builtinId="5"/>
    <cellStyle name="Звичайний" xfId="0" builtinId="0"/>
    <cellStyle name="Обычный 2" xfId="3" xr:uid="{1AE56C47-B37F-3540-96C7-36BA41D3DDD0}"/>
    <cellStyle name="Процентный 2" xfId="4" xr:uid="{184E0134-3F06-A24A-8935-10DB11EE52AE}"/>
    <cellStyle name="Финансовый 2" xfId="2" xr:uid="{115F61E5-2664-4E63-8272-25619DF212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314E-131E-4E07-A2A7-1ACF1387A31E}">
  <dimension ref="B1:G23"/>
  <sheetViews>
    <sheetView showGridLines="0" tabSelected="1" zoomScaleNormal="100" workbookViewId="0">
      <selection activeCell="G20" sqref="G20"/>
    </sheetView>
  </sheetViews>
  <sheetFormatPr defaultColWidth="9.109375" defaultRowHeight="14.4" x14ac:dyDescent="0.3"/>
  <cols>
    <col min="1" max="1" width="7.33203125" style="18" customWidth="1"/>
    <col min="2" max="2" width="3.44140625" style="18" customWidth="1"/>
    <col min="3" max="3" width="48.77734375" style="18" customWidth="1"/>
    <col min="4" max="4" width="23.109375" style="18" customWidth="1"/>
    <col min="5" max="5" width="4.44140625" style="18" customWidth="1"/>
    <col min="6" max="6" width="9.77734375" style="18" bestFit="1" customWidth="1"/>
    <col min="7" max="7" width="26" style="18" customWidth="1"/>
    <col min="8" max="16384" width="9.109375" style="18"/>
  </cols>
  <sheetData>
    <row r="1" spans="2:7" ht="20.55" customHeight="1" thickBot="1" x14ac:dyDescent="0.35"/>
    <row r="2" spans="2:7" x14ac:dyDescent="0.3">
      <c r="B2" s="19"/>
      <c r="C2" s="20"/>
      <c r="D2" s="20"/>
      <c r="E2" s="21"/>
      <c r="G2" s="47"/>
    </row>
    <row r="3" spans="2:7" x14ac:dyDescent="0.3">
      <c r="B3" s="22"/>
      <c r="C3" s="49" t="s">
        <v>11</v>
      </c>
      <c r="D3" s="49"/>
      <c r="E3" s="23"/>
      <c r="G3" s="48"/>
    </row>
    <row r="4" spans="2:7" x14ac:dyDescent="0.3">
      <c r="B4" s="22"/>
      <c r="C4" s="13" t="s">
        <v>9</v>
      </c>
      <c r="E4" s="23"/>
    </row>
    <row r="5" spans="2:7" x14ac:dyDescent="0.3">
      <c r="B5" s="22"/>
      <c r="C5" s="13"/>
      <c r="E5" s="23"/>
    </row>
    <row r="6" spans="2:7" ht="15.6" x14ac:dyDescent="0.3">
      <c r="B6" s="22"/>
      <c r="C6" s="24" t="s">
        <v>15</v>
      </c>
      <c r="D6" s="25">
        <v>10000</v>
      </c>
      <c r="E6" s="23"/>
      <c r="G6" s="26"/>
    </row>
    <row r="7" spans="2:7" x14ac:dyDescent="0.3">
      <c r="B7" s="22"/>
      <c r="C7" s="13"/>
      <c r="D7" s="27"/>
      <c r="E7" s="23"/>
    </row>
    <row r="8" spans="2:7" x14ac:dyDescent="0.3">
      <c r="B8" s="22"/>
      <c r="C8" s="13" t="s">
        <v>14</v>
      </c>
      <c r="D8" s="27">
        <v>1</v>
      </c>
      <c r="E8" s="23"/>
    </row>
    <row r="9" spans="2:7" x14ac:dyDescent="0.3">
      <c r="B9" s="22"/>
      <c r="C9" s="13"/>
      <c r="D9" s="27"/>
      <c r="E9" s="23"/>
    </row>
    <row r="10" spans="2:7" ht="15.6" x14ac:dyDescent="0.3">
      <c r="B10" s="22"/>
      <c r="C10" s="24" t="s">
        <v>20</v>
      </c>
      <c r="D10" s="28">
        <f>D11</f>
        <v>10000</v>
      </c>
      <c r="E10" s="23"/>
      <c r="G10" s="29"/>
    </row>
    <row r="11" spans="2:7" ht="15.6" x14ac:dyDescent="0.3">
      <c r="B11" s="22"/>
      <c r="C11" s="13" t="s">
        <v>13</v>
      </c>
      <c r="D11" s="10">
        <f>D6/D8</f>
        <v>10000</v>
      </c>
      <c r="E11" s="23"/>
      <c r="F11" s="30"/>
      <c r="G11" s="1"/>
    </row>
    <row r="12" spans="2:7" x14ac:dyDescent="0.3">
      <c r="B12" s="22"/>
      <c r="C12" s="24" t="s">
        <v>16</v>
      </c>
      <c r="D12" s="27">
        <f>D8</f>
        <v>1</v>
      </c>
      <c r="E12" s="23"/>
    </row>
    <row r="13" spans="2:7" ht="31.8" customHeight="1" x14ac:dyDescent="0.3">
      <c r="B13" s="22"/>
      <c r="C13" s="31" t="s">
        <v>1</v>
      </c>
      <c r="D13" s="32" t="s">
        <v>12</v>
      </c>
      <c r="E13" s="23"/>
      <c r="G13" s="33"/>
    </row>
    <row r="14" spans="2:7" x14ac:dyDescent="0.3">
      <c r="B14" s="22"/>
      <c r="C14" s="13"/>
      <c r="D14" s="27"/>
      <c r="E14" s="23"/>
    </row>
    <row r="15" spans="2:7" x14ac:dyDescent="0.3">
      <c r="B15" s="22"/>
      <c r="C15" s="24" t="s">
        <v>17</v>
      </c>
      <c r="D15" s="34">
        <f ca="1">D16-D6</f>
        <v>8.2191780165885575E-5</v>
      </c>
      <c r="E15" s="23"/>
      <c r="G15" s="35"/>
    </row>
    <row r="16" spans="2:7" x14ac:dyDescent="0.3">
      <c r="B16" s="22"/>
      <c r="C16" s="24" t="s">
        <v>18</v>
      </c>
      <c r="D16" s="36">
        <f ca="1">платежі!C3</f>
        <v>10000.00008219178</v>
      </c>
      <c r="E16" s="23"/>
      <c r="G16" s="35"/>
    </row>
    <row r="17" spans="2:7" x14ac:dyDescent="0.3">
      <c r="B17" s="22"/>
      <c r="C17" s="13"/>
      <c r="D17" s="37"/>
      <c r="E17" s="23"/>
      <c r="G17" s="38"/>
    </row>
    <row r="18" spans="2:7" x14ac:dyDescent="0.3">
      <c r="B18" s="22"/>
      <c r="C18" s="24" t="s">
        <v>19</v>
      </c>
      <c r="D18" s="39">
        <v>9.9999999999999995E-8</v>
      </c>
      <c r="E18" s="23"/>
      <c r="G18" s="40"/>
    </row>
    <row r="19" spans="2:7" x14ac:dyDescent="0.3">
      <c r="B19" s="22"/>
      <c r="C19" s="24" t="s">
        <v>21</v>
      </c>
      <c r="D19" s="39">
        <f ca="1">платежі!C5</f>
        <v>9.8347663879394539E-8</v>
      </c>
      <c r="E19" s="23"/>
      <c r="G19" s="41"/>
    </row>
    <row r="20" spans="2:7" x14ac:dyDescent="0.3">
      <c r="B20" s="22"/>
      <c r="C20" s="13"/>
      <c r="D20" s="27"/>
      <c r="E20" s="23"/>
      <c r="G20" s="13"/>
    </row>
    <row r="21" spans="2:7" x14ac:dyDescent="0.3">
      <c r="B21" s="22"/>
      <c r="C21" s="13"/>
      <c r="D21" s="27"/>
      <c r="E21" s="23"/>
      <c r="G21" s="13"/>
    </row>
    <row r="22" spans="2:7" x14ac:dyDescent="0.3">
      <c r="B22" s="22"/>
      <c r="C22" s="13" t="s">
        <v>0</v>
      </c>
      <c r="D22" s="42">
        <f ca="1">TODAY()</f>
        <v>45989</v>
      </c>
      <c r="E22" s="23"/>
      <c r="G22" s="43"/>
    </row>
    <row r="23" spans="2:7" ht="15" thickBot="1" x14ac:dyDescent="0.35">
      <c r="B23" s="44"/>
      <c r="C23" s="45"/>
      <c r="D23" s="45"/>
      <c r="E23" s="46"/>
    </row>
  </sheetData>
  <sheetProtection formatCells="0" selectLockedCells="1"/>
  <mergeCells count="1">
    <mergeCell ref="C3:D3"/>
  </mergeCells>
  <dataValidations count="2">
    <dataValidation type="whole" showInputMessage="1" showErrorMessage="1" errorTitle="Введіть іншу суму:" error="Мінімальна сума кредиту = 1 000 грн._x000a_Максимальна сума кредиту = 100 000 грн." prompt="від 1000 до 100 000 грн." sqref="D6" xr:uid="{4BD6D9B6-55B9-6143-82F9-DF1C71FCDF26}">
      <formula1>1000</formula1>
      <formula2>100000</formula2>
    </dataValidation>
    <dataValidation allowBlank="1" error="Доступний термін кредитування до 12 місяців" sqref="D8" xr:uid="{5220294E-CA08-4940-9E97-A86E86C43E5E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38E4-7D03-B746-A695-5FF38E00D0C5}">
  <dimension ref="A1:G32"/>
  <sheetViews>
    <sheetView workbookViewId="0">
      <selection activeCell="A3" sqref="A3 B2"/>
    </sheetView>
  </sheetViews>
  <sheetFormatPr defaultColWidth="11.5546875" defaultRowHeight="14.4" x14ac:dyDescent="0.3"/>
  <cols>
    <col min="2" max="2" width="13.33203125" customWidth="1"/>
    <col min="3" max="3" width="27" bestFit="1" customWidth="1"/>
    <col min="5" max="5" width="7.6640625" bestFit="1" customWidth="1"/>
    <col min="6" max="6" width="13.6640625" bestFit="1" customWidth="1"/>
  </cols>
  <sheetData>
    <row r="1" spans="1:7" x14ac:dyDescent="0.3">
      <c r="B1" s="2" t="s">
        <v>6</v>
      </c>
      <c r="C1" s="2" t="s">
        <v>2</v>
      </c>
      <c r="D1" s="2" t="s">
        <v>3</v>
      </c>
      <c r="E1" s="2" t="s">
        <v>4</v>
      </c>
      <c r="F1" s="2" t="s">
        <v>5</v>
      </c>
      <c r="G1" s="3"/>
    </row>
    <row r="2" spans="1:7" x14ac:dyDescent="0.3">
      <c r="A2" t="s">
        <v>10</v>
      </c>
      <c r="B2" s="4">
        <f ca="1">TODAY()</f>
        <v>45989</v>
      </c>
      <c r="C2" s="11">
        <f>-Лист1!D6</f>
        <v>-10000</v>
      </c>
      <c r="D2" s="14">
        <f>Лист1!D6</f>
        <v>10000</v>
      </c>
      <c r="E2" s="5">
        <v>0</v>
      </c>
      <c r="F2" s="17">
        <f>Лист1!D18</f>
        <v>9.9999999999999995E-8</v>
      </c>
      <c r="G2" s="3"/>
    </row>
    <row r="3" spans="1:7" x14ac:dyDescent="0.3">
      <c r="A3">
        <v>1</v>
      </c>
      <c r="B3" s="4">
        <f ca="1">DATE(YEAR(B2),MONTH(B2)+1,IF(A3=Лист1!$D$8,DAY($B$2),25))</f>
        <v>46019</v>
      </c>
      <c r="C3" s="16">
        <f ca="1">(D2*F2/365*(B3-B2))+D2</f>
        <v>10000.00008219178</v>
      </c>
      <c r="D3" s="7"/>
      <c r="E3" s="8"/>
      <c r="F3" s="6"/>
      <c r="G3" s="3"/>
    </row>
    <row r="4" spans="1:7" x14ac:dyDescent="0.3">
      <c r="B4" s="3"/>
      <c r="C4" s="12"/>
      <c r="D4" s="9"/>
      <c r="E4" s="9"/>
      <c r="F4" s="9"/>
      <c r="G4" s="3"/>
    </row>
    <row r="5" spans="1:7" x14ac:dyDescent="0.3">
      <c r="B5" s="3"/>
      <c r="C5" s="15">
        <f ca="1">XIRR(C2:C3,B2:B3)</f>
        <v>9.8347663879394539E-8</v>
      </c>
      <c r="D5" s="2"/>
      <c r="E5" s="2"/>
      <c r="F5" s="2"/>
      <c r="G5" s="3"/>
    </row>
    <row r="6" spans="1:7" x14ac:dyDescent="0.3">
      <c r="B6" s="3"/>
      <c r="C6" s="3"/>
      <c r="D6" s="3"/>
      <c r="E6" s="3"/>
      <c r="F6" s="3"/>
      <c r="G6" s="3"/>
    </row>
    <row r="7" spans="1:7" x14ac:dyDescent="0.3">
      <c r="B7" s="3"/>
      <c r="C7" s="3"/>
      <c r="D7" s="3"/>
      <c r="E7" s="3"/>
      <c r="F7" s="3"/>
      <c r="G7" s="3"/>
    </row>
    <row r="8" spans="1:7" x14ac:dyDescent="0.3">
      <c r="B8" s="3"/>
      <c r="C8" s="3"/>
      <c r="D8" s="3"/>
      <c r="E8" s="3"/>
      <c r="F8" s="3"/>
      <c r="G8" s="3"/>
    </row>
    <row r="9" spans="1:7" x14ac:dyDescent="0.3">
      <c r="B9" s="3"/>
      <c r="C9" s="3"/>
      <c r="D9" s="3"/>
      <c r="E9" s="3"/>
      <c r="F9" s="3"/>
      <c r="G9" s="3"/>
    </row>
    <row r="10" spans="1:7" x14ac:dyDescent="0.3">
      <c r="B10" s="3"/>
      <c r="C10" s="3"/>
      <c r="D10" s="3"/>
      <c r="E10" s="3"/>
      <c r="F10" s="3"/>
      <c r="G10" s="3"/>
    </row>
    <row r="11" spans="1:7" x14ac:dyDescent="0.3">
      <c r="B11" s="3"/>
      <c r="C11" s="3"/>
      <c r="D11" s="3"/>
      <c r="E11" s="3"/>
      <c r="F11" s="3"/>
      <c r="G11" s="3"/>
    </row>
    <row r="12" spans="1:7" x14ac:dyDescent="0.3">
      <c r="B12" s="3"/>
      <c r="C12" s="3"/>
      <c r="D12" s="3"/>
      <c r="E12" s="3"/>
      <c r="F12" s="3"/>
      <c r="G12" s="3"/>
    </row>
    <row r="13" spans="1:7" x14ac:dyDescent="0.3">
      <c r="B13" s="3"/>
      <c r="C13" s="3"/>
      <c r="D13" s="3"/>
      <c r="E13" s="3"/>
      <c r="F13" s="3"/>
      <c r="G13" s="3"/>
    </row>
    <row r="14" spans="1:7" x14ac:dyDescent="0.3">
      <c r="B14" s="3"/>
      <c r="C14" s="3"/>
      <c r="D14" s="3"/>
      <c r="E14" s="3"/>
      <c r="F14" s="3"/>
      <c r="G14" s="3"/>
    </row>
    <row r="15" spans="1:7" x14ac:dyDescent="0.3">
      <c r="B15" s="3"/>
      <c r="C15" s="3"/>
      <c r="D15" s="3"/>
      <c r="E15" s="3"/>
      <c r="F15" s="3"/>
      <c r="G15" s="3"/>
    </row>
    <row r="16" spans="1:7" x14ac:dyDescent="0.3">
      <c r="B16" s="3"/>
      <c r="C16" s="3" t="s">
        <v>7</v>
      </c>
      <c r="D16" s="3"/>
      <c r="E16" s="3"/>
      <c r="F16" s="3"/>
      <c r="G16" s="3"/>
    </row>
    <row r="17" spans="2:7" x14ac:dyDescent="0.3">
      <c r="B17" s="3"/>
      <c r="C17" s="3" t="s">
        <v>8</v>
      </c>
      <c r="D17" s="3"/>
      <c r="E17" s="3"/>
      <c r="F17" s="3"/>
      <c r="G17" s="3"/>
    </row>
    <row r="18" spans="2:7" x14ac:dyDescent="0.3">
      <c r="B18" s="3"/>
      <c r="C18" s="3"/>
      <c r="D18" s="3"/>
      <c r="E18" s="3"/>
      <c r="F18" s="3"/>
      <c r="G18" s="3"/>
    </row>
    <row r="19" spans="2:7" x14ac:dyDescent="0.3">
      <c r="B19" s="3"/>
      <c r="C19" s="3"/>
      <c r="D19" s="3"/>
      <c r="E19" s="3"/>
      <c r="F19" s="3"/>
      <c r="G19" s="3"/>
    </row>
    <row r="20" spans="2:7" x14ac:dyDescent="0.3">
      <c r="B20" s="3"/>
      <c r="C20" s="3"/>
      <c r="D20" s="3"/>
      <c r="E20" s="3"/>
      <c r="F20" s="3"/>
      <c r="G20" s="3"/>
    </row>
    <row r="21" spans="2:7" x14ac:dyDescent="0.3">
      <c r="B21" s="3"/>
      <c r="C21" s="3"/>
      <c r="D21" s="3"/>
      <c r="E21" s="3"/>
      <c r="F21" s="3"/>
      <c r="G21" s="3"/>
    </row>
    <row r="22" spans="2:7" x14ac:dyDescent="0.3">
      <c r="B22" s="3"/>
      <c r="C22" s="3"/>
      <c r="D22" s="3"/>
      <c r="E22" s="3"/>
      <c r="F22" s="3"/>
      <c r="G22" s="3"/>
    </row>
    <row r="23" spans="2:7" x14ac:dyDescent="0.3">
      <c r="B23" s="3"/>
      <c r="C23" s="3"/>
      <c r="D23" s="3"/>
      <c r="E23" s="3"/>
      <c r="F23" s="3"/>
      <c r="G23" s="3"/>
    </row>
    <row r="24" spans="2:7" x14ac:dyDescent="0.3">
      <c r="B24" s="3"/>
      <c r="C24" s="3"/>
      <c r="D24" s="3"/>
      <c r="E24" s="3"/>
      <c r="F24" s="3"/>
      <c r="G24" s="3"/>
    </row>
    <row r="25" spans="2:7" x14ac:dyDescent="0.3">
      <c r="B25" s="3"/>
      <c r="C25" s="3"/>
      <c r="D25" s="3"/>
      <c r="E25" s="3"/>
      <c r="F25" s="3"/>
      <c r="G25" s="3"/>
    </row>
    <row r="26" spans="2:7" x14ac:dyDescent="0.3">
      <c r="B26" s="3"/>
      <c r="C26" s="3"/>
      <c r="D26" s="3"/>
      <c r="E26" s="3"/>
      <c r="F26" s="3"/>
      <c r="G26" s="3"/>
    </row>
    <row r="27" spans="2:7" x14ac:dyDescent="0.3">
      <c r="B27" s="3"/>
      <c r="C27" s="3"/>
      <c r="D27" s="3"/>
      <c r="E27" s="3"/>
      <c r="F27" s="3"/>
      <c r="G27" s="3"/>
    </row>
    <row r="28" spans="2:7" x14ac:dyDescent="0.3">
      <c r="B28" s="3"/>
      <c r="C28" s="3"/>
      <c r="D28" s="3"/>
      <c r="E28" s="3"/>
      <c r="F28" s="3"/>
      <c r="G28" s="3"/>
    </row>
    <row r="29" spans="2:7" x14ac:dyDescent="0.3">
      <c r="B29" s="3"/>
      <c r="C29" s="3"/>
      <c r="D29" s="3"/>
      <c r="E29" s="3"/>
      <c r="F29" s="3"/>
      <c r="G29" s="3"/>
    </row>
    <row r="30" spans="2:7" x14ac:dyDescent="0.3">
      <c r="B30" s="3"/>
      <c r="C30" s="3"/>
      <c r="D30" s="3"/>
      <c r="E30" s="3"/>
      <c r="F30" s="3"/>
      <c r="G30" s="3"/>
    </row>
    <row r="31" spans="2:7" x14ac:dyDescent="0.3">
      <c r="B31" s="3"/>
      <c r="C31" s="3"/>
      <c r="D31" s="3"/>
      <c r="E31" s="3"/>
      <c r="F31" s="3"/>
      <c r="G31" s="3"/>
    </row>
    <row r="32" spans="2:7" x14ac:dyDescent="0.3">
      <c r="B32" s="3"/>
      <c r="C32" s="3"/>
      <c r="D32" s="3"/>
      <c r="E32" s="3"/>
      <c r="F32" s="3"/>
      <c r="G32" s="3"/>
    </row>
  </sheetData>
  <sheetProtection algorithmName="SHA-512" hashValue="MSs5hpD70pW1WQGmLMqO0AuTQSyhkQwp2P5GDhhQf/6KHEP9jcBuYaHfxKJ8VNsd+l1GBAxlpv/9C+F/Qm3k+Q==" saltValue="FXiMCGHU4FdyDrtuGMCSpw==" spinCount="100000" sheet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платежі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Кавуненко Олег Володимирович</dc:creator>
  <cp:lastModifiedBy>Шевченко Юлія Вячеславівна</cp:lastModifiedBy>
  <cp:lastPrinted>2023-12-01T07:47:17Z</cp:lastPrinted>
  <dcterms:created xsi:type="dcterms:W3CDTF">2022-02-15T09:03:05Z</dcterms:created>
  <dcterms:modified xsi:type="dcterms:W3CDTF">2025-11-28T13:18:37Z</dcterms:modified>
</cp:coreProperties>
</file>